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ilypo\Downloads\"/>
    </mc:Choice>
  </mc:AlternateContent>
  <xr:revisionPtr revIDLastSave="0" documentId="13_ncr:1_{C572E382-7321-4EC5-AD88-698FE8035C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8" i="1" l="1"/>
  <c r="A98" i="1"/>
  <c r="I97" i="1"/>
  <c r="G97" i="1"/>
  <c r="G98" i="1" s="1"/>
  <c r="F97" i="1"/>
  <c r="B89" i="1"/>
  <c r="A89" i="1"/>
  <c r="L88" i="1"/>
  <c r="L89" i="1" s="1"/>
  <c r="J88" i="1"/>
  <c r="I88" i="1"/>
  <c r="H88" i="1"/>
  <c r="G88" i="1"/>
  <c r="F88" i="1"/>
  <c r="B80" i="1"/>
  <c r="A80" i="1"/>
  <c r="L79" i="1"/>
  <c r="J79" i="1"/>
  <c r="I79" i="1"/>
  <c r="H79" i="1"/>
  <c r="G79" i="1"/>
  <c r="B71" i="1"/>
  <c r="A71" i="1"/>
  <c r="L70" i="1"/>
  <c r="J70" i="1"/>
  <c r="I70" i="1"/>
  <c r="H70" i="1"/>
  <c r="H71" i="1" s="1"/>
  <c r="G70" i="1"/>
  <c r="G71" i="1" s="1"/>
  <c r="F70" i="1"/>
  <c r="B63" i="1"/>
  <c r="A63" i="1"/>
  <c r="L62" i="1"/>
  <c r="L63" i="1" s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B43" i="1"/>
  <c r="A43" i="1"/>
  <c r="L42" i="1"/>
  <c r="J42" i="1"/>
  <c r="I42" i="1"/>
  <c r="H42" i="1"/>
  <c r="G42" i="1"/>
  <c r="G43" i="1" s="1"/>
  <c r="F42" i="1"/>
  <c r="B35" i="1"/>
  <c r="A35" i="1"/>
  <c r="L34" i="1"/>
  <c r="L35" i="1" s="1"/>
  <c r="J34" i="1"/>
  <c r="I34" i="1"/>
  <c r="H34" i="1"/>
  <c r="G34" i="1"/>
  <c r="F34" i="1"/>
  <c r="B25" i="1"/>
  <c r="A25" i="1"/>
  <c r="L24" i="1"/>
  <c r="J24" i="1"/>
  <c r="J25" i="1" s="1"/>
  <c r="I24" i="1"/>
  <c r="I25" i="1" s="1"/>
  <c r="H24" i="1"/>
  <c r="H25" i="1" s="1"/>
  <c r="G24" i="1"/>
  <c r="G25" i="1" s="1"/>
  <c r="F24" i="1"/>
  <c r="B15" i="1"/>
  <c r="A15" i="1"/>
  <c r="L14" i="1"/>
  <c r="L15" i="1" s="1"/>
  <c r="J14" i="1"/>
  <c r="J15" i="1" s="1"/>
  <c r="I14" i="1"/>
  <c r="I15" i="1" s="1"/>
  <c r="H14" i="1"/>
  <c r="H15" i="1" s="1"/>
  <c r="G14" i="1"/>
  <c r="G15" i="1" s="1"/>
  <c r="F14" i="1"/>
  <c r="F15" i="1" s="1"/>
  <c r="F80" i="1" l="1"/>
  <c r="J98" i="1"/>
  <c r="F63" i="1"/>
  <c r="J80" i="1"/>
  <c r="I80" i="1"/>
  <c r="G89" i="1"/>
  <c r="I71" i="1"/>
  <c r="G35" i="1"/>
  <c r="H35" i="1"/>
  <c r="H80" i="1"/>
  <c r="G53" i="1"/>
  <c r="L98" i="1"/>
  <c r="F35" i="1"/>
  <c r="F53" i="1"/>
  <c r="I43" i="1"/>
  <c r="I53" i="1"/>
  <c r="F43" i="1"/>
  <c r="F98" i="1"/>
  <c r="J35" i="1"/>
  <c r="J63" i="1"/>
  <c r="F71" i="1"/>
  <c r="J89" i="1"/>
  <c r="I35" i="1"/>
  <c r="I89" i="1"/>
  <c r="H43" i="1"/>
  <c r="H63" i="1"/>
  <c r="H98" i="1"/>
  <c r="L53" i="1"/>
  <c r="L43" i="1"/>
  <c r="J53" i="1"/>
  <c r="L25" i="1"/>
  <c r="F25" i="1"/>
  <c r="G63" i="1"/>
  <c r="J71" i="1"/>
  <c r="I98" i="1"/>
  <c r="H53" i="1"/>
  <c r="I63" i="1"/>
  <c r="J43" i="1"/>
  <c r="H89" i="1"/>
  <c r="L71" i="1"/>
  <c r="G80" i="1"/>
  <c r="L80" i="1"/>
  <c r="F89" i="1"/>
  <c r="J99" i="1" l="1"/>
  <c r="I99" i="1"/>
  <c r="G99" i="1"/>
  <c r="F99" i="1"/>
  <c r="H99" i="1"/>
  <c r="L99" i="1"/>
</calcChain>
</file>

<file path=xl/sharedStrings.xml><?xml version="1.0" encoding="utf-8"?>
<sst xmlns="http://schemas.openxmlformats.org/spreadsheetml/2006/main" count="176" uniqueCount="72">
  <si>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</si>
  <si>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</si>
  <si>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</si>
  <si>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</si>
  <si>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</si>
  <si>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</si>
  <si>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</si>
  <si>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</si>
  <si>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</si>
  <si>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</si>
  <si>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</si>
  <si>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</si>
  <si>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</si>
  <si>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</si>
  <si>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</si>
  <si>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</si>
  <si>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</si>
  <si>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</si>
  <si>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</si>
  <si>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</si>
  <si>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</si>
  <si>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</si>
  <si>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</si>
  <si>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</si>
  <si>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</si>
  <si>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</si>
  <si>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</si>
  <si>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</si>
  <si>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</si>
  <si>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Итого за день:</t>
  </si>
  <si>
    <t>Среднее значение за период:</t>
  </si>
  <si>
    <t>директор</t>
  </si>
  <si>
    <t>Гуляш из отварной говядины</t>
  </si>
  <si>
    <t>Макароны отварные с маслом</t>
  </si>
  <si>
    <t>Сок фруктовый</t>
  </si>
  <si>
    <t xml:space="preserve">Хлеб пшеничный </t>
  </si>
  <si>
    <t>ПР</t>
  </si>
  <si>
    <t>йогурт</t>
  </si>
  <si>
    <t>Йогурт 1,5% жирности</t>
  </si>
  <si>
    <t>Каша вязкая молочная из риса и пшена с маслом</t>
  </si>
  <si>
    <t>масло</t>
  </si>
  <si>
    <t>Масло сливочное</t>
  </si>
  <si>
    <t>Какао с молоком</t>
  </si>
  <si>
    <t>Хлеб пшеничный</t>
  </si>
  <si>
    <t>Яблоки свежие</t>
  </si>
  <si>
    <t>Котлета из говядины с соусом 331</t>
  </si>
  <si>
    <t>Рис отварной</t>
  </si>
  <si>
    <t>Чай с сахаром</t>
  </si>
  <si>
    <t>Тефтели мясные паровые с соусом 331</t>
  </si>
  <si>
    <t>Каша гречневая рассыпчатая</t>
  </si>
  <si>
    <t>Кофейный напиток с молоком</t>
  </si>
  <si>
    <t>Сыр порциями</t>
  </si>
  <si>
    <t>сыр</t>
  </si>
  <si>
    <t>Салат из свеклы отварной</t>
  </si>
  <si>
    <t>салат</t>
  </si>
  <si>
    <t>Котлеты или биточки рыбные (треска) с соусом 330</t>
  </si>
  <si>
    <t>Картофельное пюре</t>
  </si>
  <si>
    <t>Чай с лимоном</t>
  </si>
  <si>
    <t>Биточки из говядины с соусм № 331</t>
  </si>
  <si>
    <t>Капуста тушенная</t>
  </si>
  <si>
    <t>Каша пшенная жидкая молочная с маслом</t>
  </si>
  <si>
    <t>Запеканка из творога с молоком сгущенным</t>
  </si>
  <si>
    <t>Йогутр 1,5 % жирности</t>
  </si>
  <si>
    <t>Тефтели мясные паровыес соусом №331</t>
  </si>
  <si>
    <t>Пюре картофельное</t>
  </si>
  <si>
    <t>Салат из квашеной капусты</t>
  </si>
  <si>
    <t>Жаркое по-домашнему из говядины</t>
  </si>
  <si>
    <t>Салат из свеклы с яблоками</t>
  </si>
  <si>
    <t>Компот из кураги и изюма</t>
  </si>
  <si>
    <t>МБОУ Поздеевская ОШ</t>
  </si>
  <si>
    <t>Никитина О. Д.</t>
  </si>
  <si>
    <t>Яйцо куринное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</si>
</sst>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2" xfId="0" applyFont="1" applyBorder="1"/>
    <xf numFmtId="0" fontId="2" fillId="0" borderId="4" xfId="0" applyFont="1" applyBorder="1"/>
    <xf numFmtId="0" fontId="2" fillId="2" borderId="4" xfId="0" applyFont="1" applyFill="1" applyBorder="1"/>
    <xf numFmtId="16" fontId="1" fillId="2" borderId="4" xfId="0" applyNumberFormat="1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8" sqref="D68:L68"/>
    </sheetView>
  </sheetViews>
  <sheetFormatPr defaultColWidth="16.77734375" defaultRowHeight="15" customHeight="1" x14ac:dyDescent="0.3"/>
  <cols>
    <col min="1" max="1" width="5.44140625" customWidth="1"/>
    <col min="2" max="2" width="6.21875" customWidth="1"/>
    <col min="3" max="3" width="10.6640625" customWidth="1"/>
    <col min="4" max="4" width="13.44140625" customWidth="1"/>
    <col min="5" max="5" width="61.33203125" customWidth="1"/>
    <col min="6" max="6" width="10.77734375" customWidth="1"/>
    <col min="7" max="7" width="11.6640625" customWidth="1"/>
    <col min="8" max="8" width="8.777343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 x14ac:dyDescent="0.3">
      <c r="A1" s="1" t="s">
        <v>0</v>
      </c>
      <c r="B1" s="2"/>
      <c r="C1" s="53" t="s">
        <v>69</v>
      </c>
      <c r="D1" s="54"/>
      <c r="E1" s="55"/>
      <c r="F1" s="3" t="s">
        <v>1</v>
      </c>
      <c r="G1" s="2" t="s">
        <v>2</v>
      </c>
      <c r="H1" s="56" t="s">
        <v>31</v>
      </c>
      <c r="I1" s="54"/>
      <c r="J1" s="54"/>
      <c r="K1" s="55"/>
      <c r="L1" s="2"/>
    </row>
    <row r="2" spans="1:12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56" t="s">
        <v>70</v>
      </c>
      <c r="I2" s="54"/>
      <c r="J2" s="54"/>
      <c r="K2" s="55"/>
      <c r="L2" s="2"/>
    </row>
    <row r="3" spans="1:12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9</v>
      </c>
      <c r="J3" s="9">
        <v>2023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x14ac:dyDescent="0.3">
      <c r="A6" s="15">
        <v>1</v>
      </c>
      <c r="B6" s="16">
        <v>1</v>
      </c>
      <c r="C6" s="17" t="s">
        <v>23</v>
      </c>
      <c r="D6" s="47" t="s">
        <v>24</v>
      </c>
      <c r="E6" s="19" t="s">
        <v>32</v>
      </c>
      <c r="F6" s="20">
        <v>100</v>
      </c>
      <c r="G6" s="20">
        <v>26</v>
      </c>
      <c r="H6" s="20">
        <v>19</v>
      </c>
      <c r="I6" s="20">
        <v>3</v>
      </c>
      <c r="J6" s="20">
        <v>164</v>
      </c>
      <c r="K6" s="21">
        <v>246</v>
      </c>
      <c r="L6" s="20">
        <v>56.89</v>
      </c>
    </row>
    <row r="7" spans="1:12" ht="12.75" customHeight="1" x14ac:dyDescent="0.3">
      <c r="A7" s="22"/>
      <c r="B7" s="23"/>
      <c r="C7" s="24"/>
      <c r="D7" s="25" t="s">
        <v>24</v>
      </c>
      <c r="E7" s="26" t="s">
        <v>33</v>
      </c>
      <c r="F7" s="27">
        <v>150</v>
      </c>
      <c r="G7" s="27">
        <v>5</v>
      </c>
      <c r="H7" s="27">
        <v>15</v>
      </c>
      <c r="I7" s="27">
        <v>29</v>
      </c>
      <c r="J7" s="27">
        <v>202</v>
      </c>
      <c r="K7" s="28">
        <v>309</v>
      </c>
      <c r="L7" s="27">
        <v>6.85</v>
      </c>
    </row>
    <row r="8" spans="1:12" ht="12.75" customHeight="1" x14ac:dyDescent="0.3">
      <c r="A8" s="22"/>
      <c r="B8" s="23"/>
      <c r="C8" s="24"/>
      <c r="D8" s="29" t="s">
        <v>25</v>
      </c>
      <c r="E8" s="26" t="s">
        <v>34</v>
      </c>
      <c r="F8" s="27">
        <v>200</v>
      </c>
      <c r="G8" s="27">
        <v>1</v>
      </c>
      <c r="H8" s="27">
        <v>0</v>
      </c>
      <c r="I8" s="27">
        <v>20</v>
      </c>
      <c r="J8" s="27">
        <v>85</v>
      </c>
      <c r="K8" s="28">
        <v>389</v>
      </c>
      <c r="L8" s="27">
        <v>10.8</v>
      </c>
    </row>
    <row r="9" spans="1:12" ht="12.75" customHeight="1" x14ac:dyDescent="0.3">
      <c r="A9" s="22"/>
      <c r="B9" s="23"/>
      <c r="C9" s="24"/>
      <c r="D9" s="29"/>
      <c r="E9" s="26" t="s">
        <v>51</v>
      </c>
      <c r="F9" s="27">
        <v>20</v>
      </c>
      <c r="G9" s="27">
        <v>9.2799999999999994</v>
      </c>
      <c r="H9" s="27">
        <v>5.9</v>
      </c>
      <c r="I9" s="27">
        <v>0</v>
      </c>
      <c r="J9" s="27">
        <v>72</v>
      </c>
      <c r="K9" s="28">
        <v>15</v>
      </c>
      <c r="L9" s="27">
        <v>10.7</v>
      </c>
    </row>
    <row r="10" spans="1:12" ht="12.75" customHeight="1" x14ac:dyDescent="0.3">
      <c r="A10" s="22"/>
      <c r="B10" s="23"/>
      <c r="C10" s="24"/>
      <c r="D10" s="29" t="s">
        <v>26</v>
      </c>
      <c r="E10" s="26" t="s">
        <v>35</v>
      </c>
      <c r="F10" s="27">
        <v>30</v>
      </c>
      <c r="G10" s="27">
        <v>2</v>
      </c>
      <c r="H10" s="27">
        <v>1</v>
      </c>
      <c r="I10" s="27">
        <v>14</v>
      </c>
      <c r="J10" s="27">
        <v>70</v>
      </c>
      <c r="K10" s="28" t="s">
        <v>36</v>
      </c>
      <c r="L10" s="27">
        <v>2.5</v>
      </c>
    </row>
    <row r="11" spans="1:12" ht="12.75" customHeight="1" x14ac:dyDescent="0.3">
      <c r="A11" s="22"/>
      <c r="B11" s="23"/>
      <c r="C11" s="24"/>
      <c r="D11" s="48" t="s">
        <v>37</v>
      </c>
      <c r="E11" s="26" t="s">
        <v>38</v>
      </c>
      <c r="F11" s="27">
        <v>195</v>
      </c>
      <c r="G11" s="27">
        <v>10</v>
      </c>
      <c r="H11" s="27">
        <v>2</v>
      </c>
      <c r="I11" s="27">
        <v>7</v>
      </c>
      <c r="J11" s="27">
        <v>67</v>
      </c>
      <c r="K11" s="28" t="s">
        <v>36</v>
      </c>
      <c r="L11" s="27">
        <v>19.54</v>
      </c>
    </row>
    <row r="12" spans="1:12" ht="12.75" customHeight="1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3">
      <c r="A13" s="22"/>
      <c r="B13" s="23"/>
      <c r="C13" s="24"/>
      <c r="D13" s="25"/>
      <c r="E13" s="26"/>
      <c r="F13" s="27"/>
      <c r="G13" s="27"/>
      <c r="H13" s="27"/>
      <c r="I13" s="27"/>
      <c r="J13" s="27"/>
      <c r="K13" s="28"/>
      <c r="L13" s="27"/>
    </row>
    <row r="14" spans="1:12" ht="12.75" customHeight="1" x14ac:dyDescent="0.3">
      <c r="A14" s="30"/>
      <c r="B14" s="31"/>
      <c r="C14" s="32"/>
      <c r="D14" s="33" t="s">
        <v>28</v>
      </c>
      <c r="E14" s="34"/>
      <c r="F14" s="35">
        <f>SUM(F6:F13)</f>
        <v>695</v>
      </c>
      <c r="G14" s="35">
        <f>SUM(G6:G13)</f>
        <v>53.28</v>
      </c>
      <c r="H14" s="35">
        <f>SUM(H6:H13)</f>
        <v>42.9</v>
      </c>
      <c r="I14" s="35">
        <f>SUM(I6:I13)</f>
        <v>73</v>
      </c>
      <c r="J14" s="35">
        <f>SUM(J6:J13)</f>
        <v>660</v>
      </c>
      <c r="K14" s="36"/>
      <c r="L14" s="35">
        <f>SUM(L6:L13)</f>
        <v>107.28</v>
      </c>
    </row>
    <row r="15" spans="1:12" ht="12.75" customHeight="1" thickBot="1" x14ac:dyDescent="0.35">
      <c r="A15" s="37">
        <f>A6</f>
        <v>1</v>
      </c>
      <c r="B15" s="38">
        <f>B6</f>
        <v>1</v>
      </c>
      <c r="C15" s="51" t="s">
        <v>29</v>
      </c>
      <c r="D15" s="52"/>
      <c r="E15" s="39"/>
      <c r="F15" s="40" t="e">
        <f>F14+#REF!</f>
        <v>#REF!</v>
      </c>
      <c r="G15" s="40" t="e">
        <f>G14+#REF!</f>
        <v>#REF!</v>
      </c>
      <c r="H15" s="40" t="e">
        <f>H14+#REF!</f>
        <v>#REF!</v>
      </c>
      <c r="I15" s="40" t="e">
        <f>I14+#REF!</f>
        <v>#REF!</v>
      </c>
      <c r="J15" s="40" t="e">
        <f>J14+#REF!</f>
        <v>#REF!</v>
      </c>
      <c r="K15" s="40"/>
      <c r="L15" s="40" t="e">
        <f>L14+#REF!</f>
        <v>#REF!</v>
      </c>
    </row>
    <row r="16" spans="1:12" ht="12.75" customHeight="1" x14ac:dyDescent="0.3">
      <c r="A16" s="41">
        <v>1</v>
      </c>
      <c r="B16" s="23">
        <v>2</v>
      </c>
      <c r="C16" s="17" t="s">
        <v>23</v>
      </c>
      <c r="D16" s="18" t="s">
        <v>24</v>
      </c>
      <c r="E16" s="19" t="s">
        <v>39</v>
      </c>
      <c r="F16" s="20">
        <v>210</v>
      </c>
      <c r="G16" s="20">
        <v>9</v>
      </c>
      <c r="H16" s="20">
        <v>12</v>
      </c>
      <c r="I16" s="20">
        <v>33</v>
      </c>
      <c r="J16" s="20">
        <v>260</v>
      </c>
      <c r="K16" s="21">
        <v>175</v>
      </c>
      <c r="L16" s="20">
        <v>15.46</v>
      </c>
    </row>
    <row r="17" spans="1:12" ht="12.75" customHeight="1" x14ac:dyDescent="0.3">
      <c r="A17" s="41"/>
      <c r="B17" s="23"/>
      <c r="C17" s="24"/>
      <c r="D17" s="32"/>
      <c r="E17" s="60" t="s">
        <v>51</v>
      </c>
      <c r="F17" s="61">
        <v>20</v>
      </c>
      <c r="G17" s="61">
        <v>9.2799999999999994</v>
      </c>
      <c r="H17" s="61">
        <v>5.9</v>
      </c>
      <c r="I17" s="61">
        <v>0</v>
      </c>
      <c r="J17" s="61">
        <v>71.66</v>
      </c>
      <c r="K17" s="62">
        <v>15</v>
      </c>
      <c r="L17" s="61">
        <v>10.7</v>
      </c>
    </row>
    <row r="18" spans="1:12" ht="12.75" customHeight="1" x14ac:dyDescent="0.3">
      <c r="A18" s="41"/>
      <c r="B18" s="23"/>
      <c r="C18" s="24"/>
      <c r="D18" s="49" t="s">
        <v>40</v>
      </c>
      <c r="E18" s="26" t="s">
        <v>41</v>
      </c>
      <c r="F18" s="27">
        <v>10</v>
      </c>
      <c r="G18" s="27">
        <v>0</v>
      </c>
      <c r="H18" s="27">
        <v>7</v>
      </c>
      <c r="I18" s="27">
        <v>0</v>
      </c>
      <c r="J18" s="27">
        <v>66</v>
      </c>
      <c r="K18" s="28">
        <v>14</v>
      </c>
      <c r="L18" s="27">
        <v>6.5</v>
      </c>
    </row>
    <row r="19" spans="1:12" ht="12.75" customHeight="1" x14ac:dyDescent="0.3">
      <c r="A19" s="41"/>
      <c r="B19" s="23"/>
      <c r="C19" s="24"/>
      <c r="D19" s="29" t="s">
        <v>25</v>
      </c>
      <c r="E19" s="26" t="s">
        <v>42</v>
      </c>
      <c r="F19" s="27">
        <v>200</v>
      </c>
      <c r="G19" s="27">
        <v>8</v>
      </c>
      <c r="H19" s="27">
        <v>4</v>
      </c>
      <c r="I19" s="27">
        <v>18</v>
      </c>
      <c r="J19" s="27">
        <v>119</v>
      </c>
      <c r="K19" s="28">
        <v>382</v>
      </c>
      <c r="L19" s="27">
        <v>8.3000000000000007</v>
      </c>
    </row>
    <row r="20" spans="1:12" ht="12.75" customHeight="1" x14ac:dyDescent="0.3">
      <c r="A20" s="41"/>
      <c r="B20" s="23"/>
      <c r="C20" s="24"/>
      <c r="D20" s="29" t="s">
        <v>26</v>
      </c>
      <c r="E20" s="26" t="s">
        <v>43</v>
      </c>
      <c r="F20" s="27">
        <v>30</v>
      </c>
      <c r="G20" s="27">
        <v>2</v>
      </c>
      <c r="H20" s="27">
        <v>1</v>
      </c>
      <c r="I20" s="27">
        <v>14</v>
      </c>
      <c r="J20" s="27">
        <v>70</v>
      </c>
      <c r="K20" s="28" t="s">
        <v>36</v>
      </c>
      <c r="L20" s="27">
        <v>2.5</v>
      </c>
    </row>
    <row r="21" spans="1:12" ht="12.75" customHeight="1" x14ac:dyDescent="0.3">
      <c r="A21" s="41"/>
      <c r="B21" s="23"/>
      <c r="C21" s="24"/>
      <c r="D21" s="29" t="s">
        <v>27</v>
      </c>
      <c r="E21" s="26" t="s">
        <v>44</v>
      </c>
      <c r="F21" s="27">
        <v>100</v>
      </c>
      <c r="G21" s="27">
        <v>0</v>
      </c>
      <c r="H21" s="27">
        <v>1</v>
      </c>
      <c r="I21" s="27">
        <v>10</v>
      </c>
      <c r="J21" s="27">
        <v>44</v>
      </c>
      <c r="K21" s="28">
        <v>338</v>
      </c>
      <c r="L21" s="27">
        <v>5.2</v>
      </c>
    </row>
    <row r="22" spans="1:12" ht="12.75" customHeight="1" x14ac:dyDescent="0.3">
      <c r="A22" s="41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 x14ac:dyDescent="0.3">
      <c r="A23" s="41"/>
      <c r="B23" s="23"/>
      <c r="C23" s="24"/>
      <c r="D23" s="25"/>
      <c r="E23" s="26"/>
      <c r="F23" s="27"/>
      <c r="G23" s="27"/>
      <c r="H23" s="27"/>
      <c r="I23" s="27"/>
      <c r="J23" s="27"/>
      <c r="K23" s="28"/>
      <c r="L23" s="27"/>
    </row>
    <row r="24" spans="1:12" ht="12.75" customHeight="1" x14ac:dyDescent="0.3">
      <c r="A24" s="42"/>
      <c r="B24" s="31"/>
      <c r="C24" s="32"/>
      <c r="D24" s="33" t="s">
        <v>28</v>
      </c>
      <c r="E24" s="34"/>
      <c r="F24" s="35">
        <f t="shared" ref="F24:J24" si="0">SUM(F16:F23)</f>
        <v>570</v>
      </c>
      <c r="G24" s="35">
        <f t="shared" si="0"/>
        <v>28.28</v>
      </c>
      <c r="H24" s="35">
        <f t="shared" si="0"/>
        <v>30.9</v>
      </c>
      <c r="I24" s="35">
        <f t="shared" si="0"/>
        <v>75</v>
      </c>
      <c r="J24" s="35">
        <f t="shared" si="0"/>
        <v>630.66</v>
      </c>
      <c r="K24" s="36"/>
      <c r="L24" s="35">
        <f>SUM(L16:L23)</f>
        <v>48.66</v>
      </c>
    </row>
    <row r="25" spans="1:12" ht="15.75" customHeight="1" thickBot="1" x14ac:dyDescent="0.35">
      <c r="A25" s="43">
        <f t="shared" ref="A25:B25" si="1">A16</f>
        <v>1</v>
      </c>
      <c r="B25" s="43">
        <f t="shared" si="1"/>
        <v>2</v>
      </c>
      <c r="C25" s="51" t="s">
        <v>29</v>
      </c>
      <c r="D25" s="52"/>
      <c r="E25" s="39"/>
      <c r="F25" s="40" t="e">
        <f>F24+#REF!</f>
        <v>#REF!</v>
      </c>
      <c r="G25" s="40" t="e">
        <f>G24+#REF!</f>
        <v>#REF!</v>
      </c>
      <c r="H25" s="40" t="e">
        <f>H24+#REF!</f>
        <v>#REF!</v>
      </c>
      <c r="I25" s="40" t="e">
        <f>I24+#REF!</f>
        <v>#REF!</v>
      </c>
      <c r="J25" s="40" t="e">
        <f>J24+#REF!</f>
        <v>#REF!</v>
      </c>
      <c r="K25" s="40"/>
      <c r="L25" s="40" t="e">
        <f>L24+#REF!</f>
        <v>#REF!</v>
      </c>
    </row>
    <row r="26" spans="1:12" ht="12.75" customHeight="1" x14ac:dyDescent="0.3">
      <c r="A26" s="15">
        <v>1</v>
      </c>
      <c r="B26" s="16">
        <v>3</v>
      </c>
      <c r="C26" s="17" t="s">
        <v>23</v>
      </c>
      <c r="D26" s="18" t="s">
        <v>24</v>
      </c>
      <c r="E26" s="19" t="s">
        <v>45</v>
      </c>
      <c r="F26" s="20">
        <v>105</v>
      </c>
      <c r="G26" s="20">
        <v>22</v>
      </c>
      <c r="H26" s="20">
        <v>18</v>
      </c>
      <c r="I26" s="20">
        <v>13</v>
      </c>
      <c r="J26" s="20">
        <v>227</v>
      </c>
      <c r="K26" s="21">
        <v>268</v>
      </c>
      <c r="L26" s="20">
        <v>76.36</v>
      </c>
    </row>
    <row r="27" spans="1:12" ht="12.75" customHeight="1" x14ac:dyDescent="0.3">
      <c r="A27" s="22"/>
      <c r="B27" s="23"/>
      <c r="C27" s="24"/>
      <c r="D27" s="49" t="s">
        <v>24</v>
      </c>
      <c r="E27" s="26" t="s">
        <v>46</v>
      </c>
      <c r="F27" s="27">
        <v>150</v>
      </c>
      <c r="G27" s="27">
        <v>4</v>
      </c>
      <c r="H27" s="27">
        <v>6</v>
      </c>
      <c r="I27" s="27">
        <v>37</v>
      </c>
      <c r="J27" s="27">
        <v>210</v>
      </c>
      <c r="K27" s="28">
        <v>334</v>
      </c>
      <c r="L27" s="27">
        <v>8.5</v>
      </c>
    </row>
    <row r="28" spans="1:12" ht="12.75" customHeight="1" x14ac:dyDescent="0.3">
      <c r="A28" s="22"/>
      <c r="B28" s="23"/>
      <c r="C28" s="24"/>
      <c r="D28" s="49"/>
      <c r="E28" s="26" t="s">
        <v>65</v>
      </c>
      <c r="F28" s="27">
        <v>100</v>
      </c>
      <c r="G28" s="27">
        <v>1.71</v>
      </c>
      <c r="H28" s="27">
        <v>10</v>
      </c>
      <c r="I28" s="27">
        <v>0.61</v>
      </c>
      <c r="J28" s="27">
        <v>85.7</v>
      </c>
      <c r="K28" s="28">
        <v>47</v>
      </c>
      <c r="L28" s="27"/>
    </row>
    <row r="29" spans="1:12" ht="12.75" customHeight="1" x14ac:dyDescent="0.3">
      <c r="A29" s="22"/>
      <c r="B29" s="23"/>
      <c r="C29" s="24"/>
      <c r="D29" s="29" t="s">
        <v>25</v>
      </c>
      <c r="E29" s="26" t="s">
        <v>47</v>
      </c>
      <c r="F29" s="27">
        <v>215</v>
      </c>
      <c r="G29" s="27">
        <v>0</v>
      </c>
      <c r="H29" s="27">
        <v>0</v>
      </c>
      <c r="I29" s="27">
        <v>15</v>
      </c>
      <c r="J29" s="27">
        <v>60</v>
      </c>
      <c r="K29" s="28">
        <v>376</v>
      </c>
      <c r="L29" s="27">
        <v>1.53</v>
      </c>
    </row>
    <row r="30" spans="1:12" ht="12.75" customHeight="1" x14ac:dyDescent="0.3">
      <c r="A30" s="22"/>
      <c r="B30" s="23"/>
      <c r="C30" s="24"/>
      <c r="D30" s="29" t="s">
        <v>26</v>
      </c>
      <c r="E30" s="26" t="s">
        <v>43</v>
      </c>
      <c r="F30" s="27">
        <v>30</v>
      </c>
      <c r="G30" s="27">
        <v>2</v>
      </c>
      <c r="H30" s="27">
        <v>1</v>
      </c>
      <c r="I30" s="27">
        <v>14</v>
      </c>
      <c r="J30" s="27">
        <v>70</v>
      </c>
      <c r="K30" s="28" t="s">
        <v>36</v>
      </c>
      <c r="L30" s="27">
        <v>2.5</v>
      </c>
    </row>
    <row r="31" spans="1:12" ht="12.75" customHeight="1" x14ac:dyDescent="0.3">
      <c r="A31" s="22"/>
      <c r="B31" s="23"/>
      <c r="C31" s="24"/>
      <c r="D31" s="29" t="s">
        <v>27</v>
      </c>
      <c r="E31" s="26" t="s">
        <v>44</v>
      </c>
      <c r="F31" s="27">
        <v>100</v>
      </c>
      <c r="G31" s="27">
        <v>0</v>
      </c>
      <c r="H31" s="27">
        <v>1</v>
      </c>
      <c r="I31" s="27">
        <v>10</v>
      </c>
      <c r="J31" s="27">
        <v>44</v>
      </c>
      <c r="K31" s="28">
        <v>338</v>
      </c>
      <c r="L31" s="27">
        <v>5.2</v>
      </c>
    </row>
    <row r="32" spans="1:12" ht="12.75" customHeight="1" x14ac:dyDescent="0.3">
      <c r="A32" s="22"/>
      <c r="B32" s="23"/>
      <c r="C32" s="24"/>
      <c r="D32" s="25"/>
      <c r="E32" s="26"/>
      <c r="F32" s="27"/>
      <c r="G32" s="27"/>
      <c r="H32" s="27"/>
      <c r="I32" s="27"/>
      <c r="J32" s="27"/>
      <c r="K32" s="28"/>
      <c r="L32" s="27"/>
    </row>
    <row r="33" spans="1:12" ht="12.75" customHeight="1" x14ac:dyDescent="0.3">
      <c r="A33" s="22"/>
      <c r="B33" s="23"/>
      <c r="C33" s="24"/>
      <c r="D33" s="25"/>
      <c r="E33" s="26"/>
      <c r="F33" s="27"/>
      <c r="G33" s="27"/>
      <c r="H33" s="27"/>
      <c r="I33" s="27"/>
      <c r="J33" s="27"/>
      <c r="K33" s="28"/>
      <c r="L33" s="27"/>
    </row>
    <row r="34" spans="1:12" ht="12.75" customHeight="1" x14ac:dyDescent="0.3">
      <c r="A34" s="30"/>
      <c r="B34" s="31"/>
      <c r="C34" s="32"/>
      <c r="D34" s="33" t="s">
        <v>28</v>
      </c>
      <c r="E34" s="34"/>
      <c r="F34" s="35">
        <f t="shared" ref="F34:J34" si="2">SUM(F26:F33)</f>
        <v>700</v>
      </c>
      <c r="G34" s="35">
        <f t="shared" si="2"/>
        <v>29.71</v>
      </c>
      <c r="H34" s="35">
        <f t="shared" si="2"/>
        <v>36</v>
      </c>
      <c r="I34" s="35">
        <f t="shared" si="2"/>
        <v>89.61</v>
      </c>
      <c r="J34" s="35">
        <f t="shared" si="2"/>
        <v>696.7</v>
      </c>
      <c r="K34" s="36"/>
      <c r="L34" s="35">
        <f>SUM(L26:L33)</f>
        <v>94.09</v>
      </c>
    </row>
    <row r="35" spans="1:12" ht="15.75" customHeight="1" thickBot="1" x14ac:dyDescent="0.35">
      <c r="A35" s="37">
        <f t="shared" ref="A35:B35" si="3">A26</f>
        <v>1</v>
      </c>
      <c r="B35" s="38">
        <f t="shared" si="3"/>
        <v>3</v>
      </c>
      <c r="C35" s="51" t="s">
        <v>29</v>
      </c>
      <c r="D35" s="52"/>
      <c r="E35" s="39"/>
      <c r="F35" s="40" t="e">
        <f>F34+#REF!</f>
        <v>#REF!</v>
      </c>
      <c r="G35" s="40" t="e">
        <f>G34+#REF!</f>
        <v>#REF!</v>
      </c>
      <c r="H35" s="40" t="e">
        <f>H34+#REF!</f>
        <v>#REF!</v>
      </c>
      <c r="I35" s="40" t="e">
        <f>I34+#REF!</f>
        <v>#REF!</v>
      </c>
      <c r="J35" s="40" t="e">
        <f>J34+#REF!</f>
        <v>#REF!</v>
      </c>
      <c r="K35" s="40"/>
      <c r="L35" s="40" t="e">
        <f>L34+#REF!</f>
        <v>#REF!</v>
      </c>
    </row>
    <row r="36" spans="1:12" ht="12.75" customHeight="1" x14ac:dyDescent="0.3">
      <c r="A36" s="15">
        <v>1</v>
      </c>
      <c r="B36" s="16">
        <v>4</v>
      </c>
      <c r="C36" s="17" t="s">
        <v>23</v>
      </c>
      <c r="D36" s="18" t="s">
        <v>24</v>
      </c>
      <c r="E36" s="19" t="s">
        <v>48</v>
      </c>
      <c r="F36" s="20">
        <v>130</v>
      </c>
      <c r="G36" s="20">
        <v>15</v>
      </c>
      <c r="H36" s="20">
        <v>9</v>
      </c>
      <c r="I36" s="20">
        <v>11</v>
      </c>
      <c r="J36" s="20">
        <v>157</v>
      </c>
      <c r="K36" s="21">
        <v>278</v>
      </c>
      <c r="L36" s="20">
        <v>43.36</v>
      </c>
    </row>
    <row r="37" spans="1:12" ht="12.75" customHeight="1" x14ac:dyDescent="0.3">
      <c r="A37" s="22"/>
      <c r="B37" s="23"/>
      <c r="C37" s="24"/>
      <c r="D37" s="49" t="s">
        <v>24</v>
      </c>
      <c r="E37" s="26" t="s">
        <v>49</v>
      </c>
      <c r="F37" s="27">
        <v>150</v>
      </c>
      <c r="G37" s="27">
        <v>9</v>
      </c>
      <c r="H37" s="27">
        <v>7</v>
      </c>
      <c r="I37" s="27">
        <v>40</v>
      </c>
      <c r="J37" s="27">
        <v>323</v>
      </c>
      <c r="K37" s="28">
        <v>302</v>
      </c>
      <c r="L37" s="27">
        <v>14.27</v>
      </c>
    </row>
    <row r="38" spans="1:12" ht="12.75" customHeight="1" x14ac:dyDescent="0.3">
      <c r="A38" s="22"/>
      <c r="B38" s="23"/>
      <c r="C38" s="24"/>
      <c r="D38" s="29" t="s">
        <v>25</v>
      </c>
      <c r="E38" s="26" t="s">
        <v>50</v>
      </c>
      <c r="F38" s="27">
        <v>200</v>
      </c>
      <c r="G38" s="27">
        <v>6</v>
      </c>
      <c r="H38" s="27">
        <v>3</v>
      </c>
      <c r="I38" s="27">
        <v>16</v>
      </c>
      <c r="J38" s="27">
        <v>101</v>
      </c>
      <c r="K38" s="28">
        <v>379</v>
      </c>
      <c r="L38" s="50">
        <v>8</v>
      </c>
    </row>
    <row r="39" spans="1:12" ht="12.75" customHeight="1" x14ac:dyDescent="0.3">
      <c r="A39" s="22"/>
      <c r="B39" s="23"/>
      <c r="C39" s="24"/>
      <c r="D39" s="29" t="s">
        <v>26</v>
      </c>
      <c r="E39" s="26" t="s">
        <v>43</v>
      </c>
      <c r="F39" s="27">
        <v>30</v>
      </c>
      <c r="G39" s="27">
        <v>2</v>
      </c>
      <c r="H39" s="27">
        <v>1</v>
      </c>
      <c r="I39" s="27">
        <v>14</v>
      </c>
      <c r="J39" s="27">
        <v>70</v>
      </c>
      <c r="K39" s="28" t="s">
        <v>36</v>
      </c>
      <c r="L39" s="27">
        <v>2.5</v>
      </c>
    </row>
    <row r="40" spans="1:12" ht="12.75" customHeight="1" x14ac:dyDescent="0.3">
      <c r="A40" s="22"/>
      <c r="B40" s="23"/>
      <c r="C40" s="24"/>
      <c r="D40" s="49" t="s">
        <v>54</v>
      </c>
      <c r="E40" s="26" t="s">
        <v>53</v>
      </c>
      <c r="F40" s="27">
        <v>60</v>
      </c>
      <c r="G40" s="27">
        <v>1</v>
      </c>
      <c r="H40" s="27">
        <v>7</v>
      </c>
      <c r="I40" s="27">
        <v>5</v>
      </c>
      <c r="J40" s="27">
        <v>56</v>
      </c>
      <c r="K40" s="28">
        <v>52</v>
      </c>
      <c r="L40" s="27">
        <v>1.97</v>
      </c>
    </row>
    <row r="41" spans="1:12" ht="12.75" customHeight="1" x14ac:dyDescent="0.3">
      <c r="A41" s="22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3">
      <c r="A42" s="30"/>
      <c r="B42" s="31"/>
      <c r="C42" s="32"/>
      <c r="D42" s="33" t="s">
        <v>28</v>
      </c>
      <c r="E42" s="34"/>
      <c r="F42" s="35">
        <f>SUM(F36:F41)</f>
        <v>570</v>
      </c>
      <c r="G42" s="35">
        <f>SUM(G36:G41)</f>
        <v>33</v>
      </c>
      <c r="H42" s="35">
        <f>SUM(H36:H41)</f>
        <v>27</v>
      </c>
      <c r="I42" s="35">
        <f>SUM(I36:I41)</f>
        <v>86</v>
      </c>
      <c r="J42" s="35">
        <f>SUM(J36:J41)</f>
        <v>707</v>
      </c>
      <c r="K42" s="36"/>
      <c r="L42" s="35">
        <f>SUM(L36:L41)</f>
        <v>70.099999999999994</v>
      </c>
    </row>
    <row r="43" spans="1:12" ht="15.75" customHeight="1" thickBot="1" x14ac:dyDescent="0.35">
      <c r="A43" s="37">
        <f>A36</f>
        <v>1</v>
      </c>
      <c r="B43" s="38">
        <f>B36</f>
        <v>4</v>
      </c>
      <c r="C43" s="51" t="s">
        <v>29</v>
      </c>
      <c r="D43" s="52"/>
      <c r="E43" s="39"/>
      <c r="F43" s="40" t="e">
        <f>F42+#REF!</f>
        <v>#REF!</v>
      </c>
      <c r="G43" s="40" t="e">
        <f>G42+#REF!</f>
        <v>#REF!</v>
      </c>
      <c r="H43" s="40" t="e">
        <f>H42+#REF!</f>
        <v>#REF!</v>
      </c>
      <c r="I43" s="40" t="e">
        <f>I42+#REF!</f>
        <v>#REF!</v>
      </c>
      <c r="J43" s="40" t="e">
        <f>J42+#REF!</f>
        <v>#REF!</v>
      </c>
      <c r="K43" s="40"/>
      <c r="L43" s="40" t="e">
        <f>L42+#REF!</f>
        <v>#REF!</v>
      </c>
    </row>
    <row r="44" spans="1:12" ht="12.75" customHeight="1" x14ac:dyDescent="0.3">
      <c r="A44" s="15">
        <v>1</v>
      </c>
      <c r="B44" s="16">
        <v>5</v>
      </c>
      <c r="C44" s="17" t="s">
        <v>23</v>
      </c>
      <c r="D44" s="18" t="s">
        <v>24</v>
      </c>
      <c r="E44" s="19" t="s">
        <v>55</v>
      </c>
      <c r="F44" s="20">
        <v>100</v>
      </c>
      <c r="G44" s="20">
        <v>25</v>
      </c>
      <c r="H44" s="20">
        <v>5</v>
      </c>
      <c r="I44" s="20">
        <v>9</v>
      </c>
      <c r="J44" s="20">
        <v>130</v>
      </c>
      <c r="K44" s="21">
        <v>234</v>
      </c>
      <c r="L44" s="20">
        <v>25.08</v>
      </c>
    </row>
    <row r="45" spans="1:12" ht="12.75" customHeight="1" x14ac:dyDescent="0.3">
      <c r="A45" s="22"/>
      <c r="B45" s="23"/>
      <c r="C45" s="24"/>
      <c r="D45" s="49" t="s">
        <v>24</v>
      </c>
      <c r="E45" s="26" t="s">
        <v>56</v>
      </c>
      <c r="F45" s="27">
        <v>150</v>
      </c>
      <c r="G45" s="27">
        <v>3</v>
      </c>
      <c r="H45" s="27">
        <v>2</v>
      </c>
      <c r="I45" s="27">
        <v>0</v>
      </c>
      <c r="J45" s="27">
        <v>110</v>
      </c>
      <c r="K45" s="28">
        <v>312</v>
      </c>
      <c r="L45" s="27">
        <v>9.23</v>
      </c>
    </row>
    <row r="46" spans="1:12" ht="12.75" customHeight="1" x14ac:dyDescent="0.3">
      <c r="A46" s="22"/>
      <c r="B46" s="23"/>
      <c r="C46" s="24"/>
      <c r="D46" s="49"/>
      <c r="E46" s="26" t="s">
        <v>65</v>
      </c>
      <c r="F46" s="27">
        <v>100</v>
      </c>
      <c r="G46" s="27">
        <v>1.71</v>
      </c>
      <c r="H46" s="27">
        <v>10</v>
      </c>
      <c r="I46" s="27">
        <v>0.61</v>
      </c>
      <c r="J46" s="27">
        <v>85.7</v>
      </c>
      <c r="K46" s="28">
        <v>47</v>
      </c>
      <c r="L46" s="27"/>
    </row>
    <row r="47" spans="1:12" ht="12.75" customHeight="1" x14ac:dyDescent="0.3">
      <c r="A47" s="22"/>
      <c r="B47" s="23"/>
      <c r="C47" s="24"/>
      <c r="D47" s="29" t="s">
        <v>25</v>
      </c>
      <c r="E47" s="26" t="s">
        <v>57</v>
      </c>
      <c r="F47" s="27">
        <v>222</v>
      </c>
      <c r="G47" s="27">
        <v>0</v>
      </c>
      <c r="H47" s="27">
        <v>0</v>
      </c>
      <c r="I47" s="27">
        <v>15</v>
      </c>
      <c r="J47" s="27">
        <v>62</v>
      </c>
      <c r="K47" s="28">
        <v>377</v>
      </c>
      <c r="L47" s="27">
        <v>2.0499999999999998</v>
      </c>
    </row>
    <row r="48" spans="1:12" ht="12.75" customHeight="1" x14ac:dyDescent="0.3">
      <c r="A48" s="22"/>
      <c r="B48" s="23"/>
      <c r="C48" s="24"/>
      <c r="D48" s="29" t="s">
        <v>26</v>
      </c>
      <c r="E48" s="26" t="s">
        <v>43</v>
      </c>
      <c r="F48" s="27">
        <v>30</v>
      </c>
      <c r="G48" s="27">
        <v>2</v>
      </c>
      <c r="H48" s="27">
        <v>1</v>
      </c>
      <c r="I48" s="27">
        <v>14</v>
      </c>
      <c r="J48" s="27">
        <v>70</v>
      </c>
      <c r="K48" s="28" t="s">
        <v>36</v>
      </c>
      <c r="L48" s="27">
        <v>2.5</v>
      </c>
    </row>
    <row r="49" spans="1:12" ht="12.75" customHeight="1" x14ac:dyDescent="0.3">
      <c r="A49" s="22"/>
      <c r="B49" s="23"/>
      <c r="C49" s="24"/>
      <c r="D49" s="29" t="s">
        <v>27</v>
      </c>
      <c r="E49" s="26" t="s">
        <v>44</v>
      </c>
      <c r="F49" s="27">
        <v>100</v>
      </c>
      <c r="G49" s="27">
        <v>0</v>
      </c>
      <c r="H49" s="27">
        <v>1</v>
      </c>
      <c r="I49" s="27">
        <v>10</v>
      </c>
      <c r="J49" s="27">
        <v>44</v>
      </c>
      <c r="K49" s="28">
        <v>338</v>
      </c>
      <c r="L49" s="27">
        <v>5.2</v>
      </c>
    </row>
    <row r="50" spans="1:12" ht="12.75" customHeight="1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 x14ac:dyDescent="0.3">
      <c r="A51" s="22"/>
      <c r="B51" s="23"/>
      <c r="C51" s="24"/>
      <c r="D51" s="25"/>
      <c r="E51" s="26"/>
      <c r="F51" s="27"/>
      <c r="G51" s="27"/>
      <c r="H51" s="27"/>
      <c r="I51" s="27"/>
      <c r="J51" s="27"/>
      <c r="K51" s="28"/>
      <c r="L51" s="27"/>
    </row>
    <row r="52" spans="1:12" ht="12.75" customHeight="1" x14ac:dyDescent="0.3">
      <c r="A52" s="30"/>
      <c r="B52" s="31"/>
      <c r="C52" s="32"/>
      <c r="D52" s="33" t="s">
        <v>28</v>
      </c>
      <c r="E52" s="34"/>
      <c r="F52" s="35">
        <f t="shared" ref="F52:J52" si="4">SUM(F44:F51)</f>
        <v>702</v>
      </c>
      <c r="G52" s="35">
        <f t="shared" si="4"/>
        <v>31.71</v>
      </c>
      <c r="H52" s="35">
        <f t="shared" si="4"/>
        <v>19</v>
      </c>
      <c r="I52" s="35">
        <f t="shared" si="4"/>
        <v>48.61</v>
      </c>
      <c r="J52" s="35">
        <f t="shared" si="4"/>
        <v>501.7</v>
      </c>
      <c r="K52" s="36"/>
      <c r="L52" s="35">
        <f>SUM(L44:L51)</f>
        <v>44.06</v>
      </c>
    </row>
    <row r="53" spans="1:12" ht="15.75" customHeight="1" thickBot="1" x14ac:dyDescent="0.35">
      <c r="A53" s="37">
        <f t="shared" ref="A53:B53" si="5">A44</f>
        <v>1</v>
      </c>
      <c r="B53" s="38">
        <f t="shared" si="5"/>
        <v>5</v>
      </c>
      <c r="C53" s="51" t="s">
        <v>29</v>
      </c>
      <c r="D53" s="52"/>
      <c r="E53" s="39"/>
      <c r="F53" s="40" t="e">
        <f>F52+#REF!</f>
        <v>#REF!</v>
      </c>
      <c r="G53" s="40" t="e">
        <f>G52+#REF!</f>
        <v>#REF!</v>
      </c>
      <c r="H53" s="40" t="e">
        <f>H52+#REF!</f>
        <v>#REF!</v>
      </c>
      <c r="I53" s="40" t="e">
        <f>I52+#REF!</f>
        <v>#REF!</v>
      </c>
      <c r="J53" s="40" t="e">
        <f>J52+#REF!</f>
        <v>#REF!</v>
      </c>
      <c r="K53" s="40"/>
      <c r="L53" s="40" t="e">
        <f>L52+#REF!</f>
        <v>#REF!</v>
      </c>
    </row>
    <row r="54" spans="1:12" ht="12.75" customHeight="1" x14ac:dyDescent="0.3">
      <c r="A54" s="15">
        <v>2</v>
      </c>
      <c r="B54" s="16">
        <v>1</v>
      </c>
      <c r="C54" s="17" t="s">
        <v>23</v>
      </c>
      <c r="D54" s="47" t="s">
        <v>24</v>
      </c>
      <c r="E54" s="19" t="s">
        <v>58</v>
      </c>
      <c r="F54" s="20">
        <v>105</v>
      </c>
      <c r="G54" s="20">
        <v>22</v>
      </c>
      <c r="H54" s="20">
        <v>18</v>
      </c>
      <c r="I54" s="20">
        <v>13</v>
      </c>
      <c r="J54" s="20">
        <v>227</v>
      </c>
      <c r="K54" s="21">
        <v>268</v>
      </c>
      <c r="L54" s="20">
        <v>58.92</v>
      </c>
    </row>
    <row r="55" spans="1:12" ht="12.75" customHeight="1" x14ac:dyDescent="0.3">
      <c r="A55" s="22"/>
      <c r="B55" s="23"/>
      <c r="C55" s="24"/>
      <c r="D55" s="25" t="s">
        <v>24</v>
      </c>
      <c r="E55" s="26" t="s">
        <v>59</v>
      </c>
      <c r="F55" s="27">
        <v>150</v>
      </c>
      <c r="G55" s="27">
        <v>5</v>
      </c>
      <c r="H55" s="27">
        <v>12</v>
      </c>
      <c r="I55" s="27">
        <v>33</v>
      </c>
      <c r="J55" s="27">
        <v>258</v>
      </c>
      <c r="K55" s="28">
        <v>321</v>
      </c>
      <c r="L55" s="27">
        <v>5.12</v>
      </c>
    </row>
    <row r="56" spans="1:12" ht="12.75" customHeight="1" x14ac:dyDescent="0.3">
      <c r="A56" s="22"/>
      <c r="B56" s="23"/>
      <c r="C56" s="24"/>
      <c r="D56" s="25"/>
      <c r="E56" s="26" t="s">
        <v>71</v>
      </c>
      <c r="F56" s="27">
        <v>40</v>
      </c>
      <c r="G56" s="27">
        <v>10.16</v>
      </c>
      <c r="H56" s="27">
        <v>4.5999999999999996</v>
      </c>
      <c r="I56" s="27">
        <v>0.28000000000000003</v>
      </c>
      <c r="J56" s="27">
        <v>40</v>
      </c>
      <c r="K56" s="28">
        <v>209</v>
      </c>
      <c r="L56" s="27"/>
    </row>
    <row r="57" spans="1:12" ht="12.75" customHeight="1" x14ac:dyDescent="0.3">
      <c r="A57" s="22"/>
      <c r="B57" s="23"/>
      <c r="C57" s="24"/>
      <c r="D57" s="29" t="s">
        <v>25</v>
      </c>
      <c r="E57" s="26" t="s">
        <v>47</v>
      </c>
      <c r="F57" s="27">
        <v>215</v>
      </c>
      <c r="G57" s="27">
        <v>0</v>
      </c>
      <c r="H57" s="27">
        <v>0</v>
      </c>
      <c r="I57" s="27">
        <v>15</v>
      </c>
      <c r="J57" s="27">
        <v>60</v>
      </c>
      <c r="K57" s="28">
        <v>376</v>
      </c>
      <c r="L57" s="27">
        <v>1.9</v>
      </c>
    </row>
    <row r="58" spans="1:12" ht="12.75" customHeight="1" x14ac:dyDescent="0.3">
      <c r="A58" s="22"/>
      <c r="B58" s="23"/>
      <c r="C58" s="24"/>
      <c r="D58" s="29" t="s">
        <v>26</v>
      </c>
      <c r="E58" s="26" t="s">
        <v>43</v>
      </c>
      <c r="F58" s="27">
        <v>30</v>
      </c>
      <c r="G58" s="27">
        <v>2</v>
      </c>
      <c r="H58" s="27">
        <v>1</v>
      </c>
      <c r="I58" s="27">
        <v>14</v>
      </c>
      <c r="J58" s="27">
        <v>70</v>
      </c>
      <c r="K58" s="28" t="s">
        <v>36</v>
      </c>
      <c r="L58" s="27">
        <v>2.5</v>
      </c>
    </row>
    <row r="59" spans="1:12" ht="12.75" customHeight="1" x14ac:dyDescent="0.3">
      <c r="A59" s="22"/>
      <c r="B59" s="23"/>
      <c r="C59" s="24"/>
      <c r="D59" s="29" t="s">
        <v>27</v>
      </c>
      <c r="E59" s="26" t="s">
        <v>44</v>
      </c>
      <c r="F59" s="27">
        <v>100</v>
      </c>
      <c r="G59" s="27">
        <v>0</v>
      </c>
      <c r="H59" s="27">
        <v>0</v>
      </c>
      <c r="I59" s="27">
        <v>10</v>
      </c>
      <c r="J59" s="27">
        <v>44</v>
      </c>
      <c r="K59" s="28">
        <v>338</v>
      </c>
      <c r="L59" s="27">
        <v>5.2</v>
      </c>
    </row>
    <row r="60" spans="1:12" ht="12.75" customHeight="1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 x14ac:dyDescent="0.3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28"/>
      <c r="L61" s="27"/>
    </row>
    <row r="62" spans="1:12" ht="12.75" customHeight="1" x14ac:dyDescent="0.3">
      <c r="A62" s="30"/>
      <c r="B62" s="31"/>
      <c r="C62" s="32"/>
      <c r="D62" s="33" t="s">
        <v>28</v>
      </c>
      <c r="E62" s="34"/>
      <c r="F62" s="35">
        <f t="shared" ref="F62:J62" si="6">SUM(F54:F61)</f>
        <v>640</v>
      </c>
      <c r="G62" s="35">
        <f t="shared" si="6"/>
        <v>39.159999999999997</v>
      </c>
      <c r="H62" s="35">
        <f t="shared" si="6"/>
        <v>35.6</v>
      </c>
      <c r="I62" s="35">
        <f t="shared" si="6"/>
        <v>85.28</v>
      </c>
      <c r="J62" s="35">
        <f t="shared" si="6"/>
        <v>699</v>
      </c>
      <c r="K62" s="36"/>
      <c r="L62" s="35">
        <f>SUM(L54:L61)</f>
        <v>73.640000000000015</v>
      </c>
    </row>
    <row r="63" spans="1:12" ht="12.75" customHeight="1" thickBot="1" x14ac:dyDescent="0.35">
      <c r="A63" s="37">
        <f t="shared" ref="A63:B63" si="7">A54</f>
        <v>2</v>
      </c>
      <c r="B63" s="38">
        <f t="shared" si="7"/>
        <v>1</v>
      </c>
      <c r="C63" s="51" t="s">
        <v>29</v>
      </c>
      <c r="D63" s="52"/>
      <c r="E63" s="39"/>
      <c r="F63" s="40" t="e">
        <f>F62+#REF!</f>
        <v>#REF!</v>
      </c>
      <c r="G63" s="40" t="e">
        <f>G62+#REF!</f>
        <v>#REF!</v>
      </c>
      <c r="H63" s="40" t="e">
        <f>H62+#REF!</f>
        <v>#REF!</v>
      </c>
      <c r="I63" s="40" t="e">
        <f>I62+#REF!</f>
        <v>#REF!</v>
      </c>
      <c r="J63" s="40" t="e">
        <f>J62+#REF!</f>
        <v>#REF!</v>
      </c>
      <c r="K63" s="40"/>
      <c r="L63" s="40" t="e">
        <f>L62+#REF!</f>
        <v>#REF!</v>
      </c>
    </row>
    <row r="64" spans="1:12" ht="12.75" customHeight="1" x14ac:dyDescent="0.3">
      <c r="A64" s="41">
        <v>2</v>
      </c>
      <c r="B64" s="23">
        <v>2</v>
      </c>
      <c r="C64" s="17" t="s">
        <v>23</v>
      </c>
      <c r="D64" s="18" t="s">
        <v>24</v>
      </c>
      <c r="E64" s="19" t="s">
        <v>60</v>
      </c>
      <c r="F64" s="20">
        <v>210</v>
      </c>
      <c r="G64" s="20">
        <v>10</v>
      </c>
      <c r="H64" s="20">
        <v>13</v>
      </c>
      <c r="I64" s="20">
        <v>37</v>
      </c>
      <c r="J64" s="20">
        <v>285</v>
      </c>
      <c r="K64" s="21">
        <v>182</v>
      </c>
      <c r="L64" s="20">
        <v>15.39</v>
      </c>
    </row>
    <row r="65" spans="1:12" ht="12.75" customHeight="1" x14ac:dyDescent="0.3">
      <c r="A65" s="41"/>
      <c r="B65" s="23"/>
      <c r="C65" s="24"/>
      <c r="D65" s="49" t="s">
        <v>40</v>
      </c>
      <c r="E65" s="26" t="s">
        <v>41</v>
      </c>
      <c r="F65" s="27">
        <v>10</v>
      </c>
      <c r="G65" s="27">
        <v>0</v>
      </c>
      <c r="H65" s="27">
        <v>7</v>
      </c>
      <c r="I65" s="27">
        <v>0</v>
      </c>
      <c r="J65" s="27">
        <v>66</v>
      </c>
      <c r="K65" s="28">
        <v>14</v>
      </c>
      <c r="L65" s="27">
        <v>6.5</v>
      </c>
    </row>
    <row r="66" spans="1:12" ht="12.75" customHeight="1" x14ac:dyDescent="0.3">
      <c r="A66" s="41"/>
      <c r="B66" s="23"/>
      <c r="C66" s="24"/>
      <c r="D66" s="29" t="s">
        <v>25</v>
      </c>
      <c r="E66" s="26" t="s">
        <v>50</v>
      </c>
      <c r="F66" s="27">
        <v>200</v>
      </c>
      <c r="G66" s="27">
        <v>6</v>
      </c>
      <c r="H66" s="27">
        <v>3</v>
      </c>
      <c r="I66" s="27">
        <v>16</v>
      </c>
      <c r="J66" s="27">
        <v>101</v>
      </c>
      <c r="K66" s="28">
        <v>379</v>
      </c>
      <c r="L66" s="27">
        <v>8</v>
      </c>
    </row>
    <row r="67" spans="1:12" ht="12.75" customHeight="1" x14ac:dyDescent="0.3">
      <c r="A67" s="41"/>
      <c r="B67" s="23"/>
      <c r="C67" s="24"/>
      <c r="D67" s="29" t="s">
        <v>26</v>
      </c>
      <c r="E67" s="26" t="s">
        <v>43</v>
      </c>
      <c r="F67" s="27">
        <v>30</v>
      </c>
      <c r="G67" s="27">
        <v>2</v>
      </c>
      <c r="H67" s="27">
        <v>1</v>
      </c>
      <c r="I67" s="27">
        <v>14</v>
      </c>
      <c r="J67" s="27">
        <v>70</v>
      </c>
      <c r="K67" s="28" t="s">
        <v>36</v>
      </c>
      <c r="L67" s="27">
        <v>2.5</v>
      </c>
    </row>
    <row r="68" spans="1:12" ht="12.75" customHeight="1" x14ac:dyDescent="0.3">
      <c r="A68" s="41"/>
      <c r="B68" s="23"/>
      <c r="C68" s="24"/>
      <c r="D68" s="49" t="s">
        <v>52</v>
      </c>
      <c r="E68" s="26" t="s">
        <v>51</v>
      </c>
      <c r="F68" s="27">
        <v>20</v>
      </c>
      <c r="G68" s="27">
        <v>9</v>
      </c>
      <c r="H68" s="27">
        <v>6</v>
      </c>
      <c r="I68" s="27">
        <v>0</v>
      </c>
      <c r="J68" s="27">
        <v>72</v>
      </c>
      <c r="K68" s="28">
        <v>15</v>
      </c>
      <c r="L68" s="27">
        <v>10.7</v>
      </c>
    </row>
    <row r="69" spans="1:12" ht="12.75" customHeight="1" x14ac:dyDescent="0.3">
      <c r="A69" s="41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 x14ac:dyDescent="0.3">
      <c r="A70" s="42"/>
      <c r="B70" s="31"/>
      <c r="C70" s="32"/>
      <c r="D70" s="33" t="s">
        <v>28</v>
      </c>
      <c r="E70" s="34"/>
      <c r="F70" s="35">
        <f>SUM(F64:F69)</f>
        <v>470</v>
      </c>
      <c r="G70" s="35">
        <f>SUM(G64:G69)</f>
        <v>27</v>
      </c>
      <c r="H70" s="35">
        <f>SUM(H64:H69)</f>
        <v>30</v>
      </c>
      <c r="I70" s="35">
        <f>SUM(I64:I69)</f>
        <v>67</v>
      </c>
      <c r="J70" s="35">
        <f>SUM(J64:J69)</f>
        <v>594</v>
      </c>
      <c r="K70" s="36"/>
      <c r="L70" s="35">
        <f>SUM(L64:L69)</f>
        <v>43.09</v>
      </c>
    </row>
    <row r="71" spans="1:12" ht="12.75" customHeight="1" thickBot="1" x14ac:dyDescent="0.35">
      <c r="A71" s="43">
        <f>A64</f>
        <v>2</v>
      </c>
      <c r="B71" s="43">
        <f>B64</f>
        <v>2</v>
      </c>
      <c r="C71" s="51" t="s">
        <v>29</v>
      </c>
      <c r="D71" s="52"/>
      <c r="E71" s="39"/>
      <c r="F71" s="40" t="e">
        <f>F70+#REF!</f>
        <v>#REF!</v>
      </c>
      <c r="G71" s="40" t="e">
        <f>G70+#REF!</f>
        <v>#REF!</v>
      </c>
      <c r="H71" s="40" t="e">
        <f>H70+#REF!</f>
        <v>#REF!</v>
      </c>
      <c r="I71" s="40" t="e">
        <f>I70+#REF!</f>
        <v>#REF!</v>
      </c>
      <c r="J71" s="40" t="e">
        <f>J70+#REF!</f>
        <v>#REF!</v>
      </c>
      <c r="K71" s="40"/>
      <c r="L71" s="40" t="e">
        <f>L70+#REF!</f>
        <v>#REF!</v>
      </c>
    </row>
    <row r="72" spans="1:12" ht="12.75" customHeight="1" x14ac:dyDescent="0.3">
      <c r="A72" s="15">
        <v>2</v>
      </c>
      <c r="B72" s="16">
        <v>3</v>
      </c>
      <c r="C72" s="17" t="s">
        <v>23</v>
      </c>
      <c r="D72" s="18" t="s">
        <v>24</v>
      </c>
      <c r="E72" s="19" t="s">
        <v>61</v>
      </c>
      <c r="F72" s="20">
        <v>180</v>
      </c>
      <c r="G72" s="20">
        <v>51</v>
      </c>
      <c r="H72" s="20">
        <v>20</v>
      </c>
      <c r="I72" s="20">
        <v>51</v>
      </c>
      <c r="J72" s="20">
        <v>486</v>
      </c>
      <c r="K72" s="21">
        <v>223</v>
      </c>
      <c r="L72" s="20">
        <v>55.75</v>
      </c>
    </row>
    <row r="73" spans="1:12" ht="12.75" customHeight="1" x14ac:dyDescent="0.3">
      <c r="A73" s="22"/>
      <c r="B73" s="23"/>
      <c r="C73" s="24"/>
      <c r="D73" s="49" t="s">
        <v>37</v>
      </c>
      <c r="E73" s="26" t="s">
        <v>62</v>
      </c>
      <c r="F73" s="27">
        <v>195</v>
      </c>
      <c r="G73" s="27">
        <v>10</v>
      </c>
      <c r="H73" s="27">
        <v>2</v>
      </c>
      <c r="I73" s="27">
        <v>7</v>
      </c>
      <c r="J73" s="27">
        <v>67</v>
      </c>
      <c r="K73" s="28" t="s">
        <v>36</v>
      </c>
      <c r="L73" s="27">
        <v>19.54</v>
      </c>
    </row>
    <row r="74" spans="1:12" ht="12.75" customHeight="1" x14ac:dyDescent="0.3">
      <c r="A74" s="22"/>
      <c r="B74" s="23"/>
      <c r="C74" s="24"/>
      <c r="D74" s="48" t="s">
        <v>25</v>
      </c>
      <c r="E74" s="26" t="s">
        <v>57</v>
      </c>
      <c r="F74" s="27">
        <v>222</v>
      </c>
      <c r="G74" s="27">
        <v>0</v>
      </c>
      <c r="H74" s="27">
        <v>0</v>
      </c>
      <c r="I74" s="27">
        <v>15</v>
      </c>
      <c r="J74" s="27">
        <v>62</v>
      </c>
      <c r="K74" s="28">
        <v>377</v>
      </c>
      <c r="L74" s="27">
        <v>2.0499999999999998</v>
      </c>
    </row>
    <row r="75" spans="1:12" ht="15.75" customHeight="1" x14ac:dyDescent="0.3">
      <c r="A75" s="22"/>
      <c r="B75" s="23"/>
      <c r="C75" s="24"/>
      <c r="D75" s="29" t="s">
        <v>26</v>
      </c>
      <c r="E75" s="26" t="s">
        <v>43</v>
      </c>
      <c r="F75" s="27">
        <v>30</v>
      </c>
      <c r="G75" s="27">
        <v>2</v>
      </c>
      <c r="H75" s="27">
        <v>1</v>
      </c>
      <c r="I75" s="27">
        <v>14</v>
      </c>
      <c r="J75" s="27">
        <v>70</v>
      </c>
      <c r="K75" s="28" t="s">
        <v>36</v>
      </c>
      <c r="L75" s="27">
        <v>2.5</v>
      </c>
    </row>
    <row r="76" spans="1:12" ht="12.75" customHeight="1" x14ac:dyDescent="0.3">
      <c r="A76" s="22"/>
      <c r="B76" s="23"/>
      <c r="C76" s="24"/>
      <c r="D76" s="48"/>
      <c r="E76" s="26"/>
      <c r="F76" s="27"/>
      <c r="G76" s="27"/>
      <c r="H76" s="27"/>
      <c r="I76" s="27"/>
      <c r="J76" s="27"/>
      <c r="K76" s="28"/>
      <c r="L76" s="27"/>
    </row>
    <row r="77" spans="1:12" ht="12.75" customHeight="1" x14ac:dyDescent="0.3">
      <c r="A77" s="22"/>
      <c r="B77" s="23"/>
      <c r="C77" s="24"/>
      <c r="D77" s="25"/>
      <c r="E77" s="26"/>
      <c r="F77" s="27"/>
      <c r="G77" s="27"/>
      <c r="H77" s="27"/>
      <c r="I77" s="27"/>
      <c r="J77" s="27"/>
      <c r="K77" s="28"/>
      <c r="L77" s="27"/>
    </row>
    <row r="78" spans="1:12" ht="12.75" customHeight="1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3">
      <c r="A79" s="30"/>
      <c r="B79" s="31"/>
      <c r="C79" s="32"/>
      <c r="D79" s="33" t="s">
        <v>28</v>
      </c>
      <c r="E79" s="34"/>
      <c r="F79" s="35"/>
      <c r="G79" s="35">
        <f t="shared" ref="G79:J79" si="8">SUM(G72:G78)</f>
        <v>63</v>
      </c>
      <c r="H79" s="35">
        <f t="shared" si="8"/>
        <v>23</v>
      </c>
      <c r="I79" s="35">
        <f t="shared" si="8"/>
        <v>87</v>
      </c>
      <c r="J79" s="35">
        <f t="shared" si="8"/>
        <v>685</v>
      </c>
      <c r="K79" s="36"/>
      <c r="L79" s="35">
        <f>SUM(L72:L78)</f>
        <v>79.839999999999989</v>
      </c>
    </row>
    <row r="80" spans="1:12" ht="12.75" customHeight="1" thickBot="1" x14ac:dyDescent="0.35">
      <c r="A80" s="37">
        <f t="shared" ref="A80:B80" si="9">A72</f>
        <v>2</v>
      </c>
      <c r="B80" s="38">
        <f t="shared" si="9"/>
        <v>3</v>
      </c>
      <c r="C80" s="51" t="s">
        <v>29</v>
      </c>
      <c r="D80" s="52"/>
      <c r="E80" s="39"/>
      <c r="F80" s="40" t="e">
        <f>F79+#REF!</f>
        <v>#REF!</v>
      </c>
      <c r="G80" s="40" t="e">
        <f>G79+#REF!</f>
        <v>#REF!</v>
      </c>
      <c r="H80" s="40" t="e">
        <f>H79+#REF!</f>
        <v>#REF!</v>
      </c>
      <c r="I80" s="40" t="e">
        <f>I79+#REF!</f>
        <v>#REF!</v>
      </c>
      <c r="J80" s="40" t="e">
        <f>J79+#REF!</f>
        <v>#REF!</v>
      </c>
      <c r="K80" s="40"/>
      <c r="L80" s="40" t="e">
        <f>L79+#REF!</f>
        <v>#REF!</v>
      </c>
    </row>
    <row r="81" spans="1:12" ht="12.75" customHeight="1" x14ac:dyDescent="0.3">
      <c r="A81" s="15">
        <v>2</v>
      </c>
      <c r="B81" s="16">
        <v>4</v>
      </c>
      <c r="C81" s="17" t="s">
        <v>23</v>
      </c>
      <c r="D81" s="18" t="s">
        <v>24</v>
      </c>
      <c r="E81" s="19" t="s">
        <v>63</v>
      </c>
      <c r="F81" s="20">
        <v>130</v>
      </c>
      <c r="G81" s="20">
        <v>15</v>
      </c>
      <c r="H81" s="20">
        <v>9</v>
      </c>
      <c r="I81" s="20">
        <v>11</v>
      </c>
      <c r="J81" s="20">
        <v>157</v>
      </c>
      <c r="K81" s="21">
        <v>278</v>
      </c>
      <c r="L81" s="20">
        <v>43.36</v>
      </c>
    </row>
    <row r="82" spans="1:12" ht="12.75" customHeight="1" x14ac:dyDescent="0.3">
      <c r="A82" s="22"/>
      <c r="B82" s="23"/>
      <c r="C82" s="24"/>
      <c r="D82" s="49" t="s">
        <v>24</v>
      </c>
      <c r="E82" s="26" t="s">
        <v>64</v>
      </c>
      <c r="F82" s="27">
        <v>150</v>
      </c>
      <c r="G82" s="27">
        <v>3</v>
      </c>
      <c r="H82" s="27">
        <v>2</v>
      </c>
      <c r="I82" s="27">
        <v>0</v>
      </c>
      <c r="J82" s="27">
        <v>110</v>
      </c>
      <c r="K82" s="28">
        <v>312</v>
      </c>
      <c r="L82" s="27">
        <v>9.23</v>
      </c>
    </row>
    <row r="83" spans="1:12" ht="12.75" customHeight="1" x14ac:dyDescent="0.3">
      <c r="A83" s="22"/>
      <c r="B83" s="23"/>
      <c r="C83" s="24"/>
      <c r="D83" s="29" t="s">
        <v>25</v>
      </c>
      <c r="E83" s="26" t="s">
        <v>42</v>
      </c>
      <c r="F83" s="27">
        <v>200</v>
      </c>
      <c r="G83" s="27">
        <v>8</v>
      </c>
      <c r="H83" s="27">
        <v>4</v>
      </c>
      <c r="I83" s="27">
        <v>18</v>
      </c>
      <c r="J83" s="27">
        <v>119</v>
      </c>
      <c r="K83" s="28">
        <v>382</v>
      </c>
      <c r="L83" s="27">
        <v>8.3000000000000007</v>
      </c>
    </row>
    <row r="84" spans="1:12" ht="12.75" customHeight="1" x14ac:dyDescent="0.3">
      <c r="A84" s="22"/>
      <c r="B84" s="23"/>
      <c r="C84" s="24"/>
      <c r="D84" s="29" t="s">
        <v>26</v>
      </c>
      <c r="E84" s="26" t="s">
        <v>43</v>
      </c>
      <c r="F84" s="27">
        <v>30</v>
      </c>
      <c r="G84" s="27">
        <v>2</v>
      </c>
      <c r="H84" s="27">
        <v>1</v>
      </c>
      <c r="I84" s="27">
        <v>14</v>
      </c>
      <c r="J84" s="27">
        <v>70</v>
      </c>
      <c r="K84" s="28" t="s">
        <v>36</v>
      </c>
      <c r="L84" s="27">
        <v>2.5</v>
      </c>
    </row>
    <row r="85" spans="1:12" ht="12.75" customHeight="1" x14ac:dyDescent="0.3">
      <c r="A85" s="22"/>
      <c r="B85" s="23"/>
      <c r="C85" s="24"/>
      <c r="D85" s="29" t="s">
        <v>27</v>
      </c>
      <c r="E85" s="26" t="s">
        <v>44</v>
      </c>
      <c r="F85" s="27">
        <v>100</v>
      </c>
      <c r="G85" s="27">
        <v>0</v>
      </c>
      <c r="H85" s="27">
        <v>0</v>
      </c>
      <c r="I85" s="27">
        <v>10</v>
      </c>
      <c r="J85" s="27">
        <v>44</v>
      </c>
      <c r="K85" s="28">
        <v>338</v>
      </c>
      <c r="L85" s="27">
        <v>5.2</v>
      </c>
    </row>
    <row r="86" spans="1:12" ht="12.75" customHeight="1" x14ac:dyDescent="0.3">
      <c r="A86" s="22"/>
      <c r="B86" s="23"/>
      <c r="C86" s="24"/>
      <c r="D86" s="49" t="s">
        <v>54</v>
      </c>
      <c r="E86" s="26" t="s">
        <v>65</v>
      </c>
      <c r="F86" s="27">
        <v>60</v>
      </c>
      <c r="G86" s="27">
        <v>1</v>
      </c>
      <c r="H86" s="27">
        <v>6</v>
      </c>
      <c r="I86" s="27">
        <v>0</v>
      </c>
      <c r="J86" s="27">
        <v>51</v>
      </c>
      <c r="K86" s="28">
        <v>47</v>
      </c>
      <c r="L86" s="27">
        <v>6.44</v>
      </c>
    </row>
    <row r="87" spans="1:12" ht="12.75" customHeight="1" x14ac:dyDescent="0.3">
      <c r="A87" s="22"/>
      <c r="B87" s="23"/>
      <c r="C87" s="24"/>
      <c r="D87" s="49" t="s">
        <v>52</v>
      </c>
      <c r="E87" s="26" t="s">
        <v>51</v>
      </c>
      <c r="F87" s="27">
        <v>20</v>
      </c>
      <c r="G87" s="27">
        <v>9</v>
      </c>
      <c r="H87" s="27">
        <v>6</v>
      </c>
      <c r="I87" s="27">
        <v>0</v>
      </c>
      <c r="J87" s="27">
        <v>72</v>
      </c>
      <c r="K87" s="28">
        <v>15</v>
      </c>
      <c r="L87" s="27">
        <v>10.78</v>
      </c>
    </row>
    <row r="88" spans="1:12" ht="12.75" customHeight="1" x14ac:dyDescent="0.3">
      <c r="A88" s="30"/>
      <c r="B88" s="31"/>
      <c r="C88" s="32"/>
      <c r="D88" s="33" t="s">
        <v>28</v>
      </c>
      <c r="E88" s="34"/>
      <c r="F88" s="35">
        <f t="shared" ref="F88:J88" si="10">SUM(F81:F87)</f>
        <v>690</v>
      </c>
      <c r="G88" s="35">
        <f t="shared" si="10"/>
        <v>38</v>
      </c>
      <c r="H88" s="35">
        <f t="shared" si="10"/>
        <v>28</v>
      </c>
      <c r="I88" s="35">
        <f t="shared" si="10"/>
        <v>53</v>
      </c>
      <c r="J88" s="35">
        <f t="shared" si="10"/>
        <v>623</v>
      </c>
      <c r="K88" s="36"/>
      <c r="L88" s="35">
        <f>SUM(L81:L87)</f>
        <v>85.81</v>
      </c>
    </row>
    <row r="89" spans="1:12" ht="12.75" customHeight="1" thickBot="1" x14ac:dyDescent="0.35">
      <c r="A89" s="37">
        <f t="shared" ref="A89:B89" si="11">A81</f>
        <v>2</v>
      </c>
      <c r="B89" s="38">
        <f t="shared" si="11"/>
        <v>4</v>
      </c>
      <c r="C89" s="51" t="s">
        <v>29</v>
      </c>
      <c r="D89" s="52"/>
      <c r="E89" s="39"/>
      <c r="F89" s="40" t="e">
        <f>F88+#REF!</f>
        <v>#REF!</v>
      </c>
      <c r="G89" s="40" t="e">
        <f>G88+#REF!</f>
        <v>#REF!</v>
      </c>
      <c r="H89" s="40" t="e">
        <f>H88+#REF!</f>
        <v>#REF!</v>
      </c>
      <c r="I89" s="40" t="e">
        <f>I88+#REF!</f>
        <v>#REF!</v>
      </c>
      <c r="J89" s="40" t="e">
        <f>J88+#REF!</f>
        <v>#REF!</v>
      </c>
      <c r="K89" s="40"/>
      <c r="L89" s="40" t="e">
        <f>L88+#REF!</f>
        <v>#REF!</v>
      </c>
    </row>
    <row r="90" spans="1:12" ht="12.75" customHeight="1" x14ac:dyDescent="0.3">
      <c r="A90" s="15">
        <v>2</v>
      </c>
      <c r="B90" s="16">
        <v>5</v>
      </c>
      <c r="C90" s="17" t="s">
        <v>23</v>
      </c>
      <c r="D90" s="18" t="s">
        <v>24</v>
      </c>
      <c r="E90" s="19" t="s">
        <v>66</v>
      </c>
      <c r="F90" s="20">
        <v>230</v>
      </c>
      <c r="G90" s="20">
        <v>26</v>
      </c>
      <c r="H90" s="20">
        <v>20</v>
      </c>
      <c r="I90" s="20">
        <v>14</v>
      </c>
      <c r="J90" s="20">
        <v>252</v>
      </c>
      <c r="K90" s="21">
        <v>259</v>
      </c>
      <c r="L90" s="20">
        <v>73</v>
      </c>
    </row>
    <row r="91" spans="1:12" ht="12.75" customHeight="1" x14ac:dyDescent="0.3">
      <c r="A91" s="22"/>
      <c r="B91" s="23"/>
      <c r="C91" s="24"/>
      <c r="D91" s="49" t="s">
        <v>54</v>
      </c>
      <c r="E91" s="26" t="s">
        <v>67</v>
      </c>
      <c r="F91" s="27">
        <v>60</v>
      </c>
      <c r="G91" s="27">
        <v>1</v>
      </c>
      <c r="H91" s="27">
        <v>6</v>
      </c>
      <c r="I91" s="27">
        <v>7</v>
      </c>
      <c r="J91" s="27">
        <v>60</v>
      </c>
      <c r="K91" s="28">
        <v>54</v>
      </c>
      <c r="L91" s="27">
        <v>1.97</v>
      </c>
    </row>
    <row r="92" spans="1:12" ht="12.75" customHeight="1" x14ac:dyDescent="0.3">
      <c r="A92" s="22"/>
      <c r="B92" s="23"/>
      <c r="C92" s="24"/>
      <c r="D92" s="29" t="s">
        <v>25</v>
      </c>
      <c r="E92" s="26" t="s">
        <v>68</v>
      </c>
      <c r="F92" s="27">
        <v>200</v>
      </c>
      <c r="G92" s="27">
        <v>1</v>
      </c>
      <c r="H92" s="27">
        <v>0</v>
      </c>
      <c r="I92" s="27">
        <v>32</v>
      </c>
      <c r="J92" s="27">
        <v>139</v>
      </c>
      <c r="K92" s="28">
        <v>349</v>
      </c>
      <c r="L92" s="27">
        <v>3.79</v>
      </c>
    </row>
    <row r="93" spans="1:12" ht="12.75" customHeight="1" x14ac:dyDescent="0.3">
      <c r="A93" s="22"/>
      <c r="B93" s="23"/>
      <c r="C93" s="24"/>
      <c r="D93" s="29" t="s">
        <v>26</v>
      </c>
      <c r="E93" s="26" t="s">
        <v>43</v>
      </c>
      <c r="F93" s="27">
        <v>30</v>
      </c>
      <c r="G93" s="27">
        <v>2</v>
      </c>
      <c r="H93" s="27">
        <v>1</v>
      </c>
      <c r="I93" s="27">
        <v>14</v>
      </c>
      <c r="J93" s="27">
        <v>70</v>
      </c>
      <c r="K93" s="28" t="s">
        <v>36</v>
      </c>
      <c r="L93" s="27">
        <v>2.5</v>
      </c>
    </row>
    <row r="94" spans="1:12" ht="12.75" customHeight="1" x14ac:dyDescent="0.3">
      <c r="A94" s="22"/>
      <c r="B94" s="23"/>
      <c r="C94" s="24"/>
      <c r="D94" s="29" t="s">
        <v>27</v>
      </c>
      <c r="E94" s="26" t="s">
        <v>44</v>
      </c>
      <c r="F94" s="27">
        <v>100</v>
      </c>
      <c r="G94" s="27">
        <v>0</v>
      </c>
      <c r="H94" s="27">
        <v>0</v>
      </c>
      <c r="I94" s="27">
        <v>10</v>
      </c>
      <c r="J94" s="27">
        <v>44</v>
      </c>
      <c r="K94" s="28">
        <v>338</v>
      </c>
      <c r="L94" s="27">
        <v>5.2</v>
      </c>
    </row>
    <row r="95" spans="1:12" ht="12.75" customHeight="1" x14ac:dyDescent="0.3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2.75" customHeight="1" x14ac:dyDescent="0.3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.75" customHeight="1" x14ac:dyDescent="0.3">
      <c r="A97" s="30"/>
      <c r="B97" s="31"/>
      <c r="C97" s="32"/>
      <c r="D97" s="33" t="s">
        <v>28</v>
      </c>
      <c r="E97" s="34"/>
      <c r="F97" s="35">
        <f t="shared" ref="F97:I97" si="12">SUM(F90:F96)</f>
        <v>620</v>
      </c>
      <c r="G97" s="35">
        <f t="shared" si="12"/>
        <v>30</v>
      </c>
      <c r="H97" s="35">
        <v>27</v>
      </c>
      <c r="I97" s="35">
        <f t="shared" si="12"/>
        <v>77</v>
      </c>
      <c r="J97" s="35">
        <v>565</v>
      </c>
      <c r="K97" s="36"/>
      <c r="L97" s="35">
        <v>86.46</v>
      </c>
    </row>
    <row r="98" spans="1:12" ht="12.75" customHeight="1" thickBot="1" x14ac:dyDescent="0.35">
      <c r="A98" s="37">
        <f t="shared" ref="A98:B98" si="13">A90</f>
        <v>2</v>
      </c>
      <c r="B98" s="38">
        <f t="shared" si="13"/>
        <v>5</v>
      </c>
      <c r="C98" s="51" t="s">
        <v>29</v>
      </c>
      <c r="D98" s="52"/>
      <c r="E98" s="39"/>
      <c r="F98" s="40" t="e">
        <f>F97+#REF!</f>
        <v>#REF!</v>
      </c>
      <c r="G98" s="40" t="e">
        <f>G97+#REF!</f>
        <v>#REF!</v>
      </c>
      <c r="H98" s="40" t="e">
        <f>H97+#REF!</f>
        <v>#REF!</v>
      </c>
      <c r="I98" s="40" t="e">
        <f>I97+#REF!</f>
        <v>#REF!</v>
      </c>
      <c r="J98" s="40" t="e">
        <f>J97+#REF!</f>
        <v>#REF!</v>
      </c>
      <c r="K98" s="40"/>
      <c r="L98" s="40" t="e">
        <f>L97+#REF!</f>
        <v>#REF!</v>
      </c>
    </row>
    <row r="99" spans="1:12" ht="12.75" customHeight="1" x14ac:dyDescent="0.3">
      <c r="A99" s="44"/>
      <c r="B99" s="45"/>
      <c r="C99" s="57" t="s">
        <v>30</v>
      </c>
      <c r="D99" s="58"/>
      <c r="E99" s="59"/>
      <c r="F99" s="46" t="e">
        <f>(F15+F25+F35+F43+F53+F63+F71+F80+F89+F98)/(IF(F15=0,0,1)+IF(F25=0,0,1)+IF(F35=0,0,1)+IF(F43=0,0,1)+IF(F53=0,0,1)+IF(F63=0,0,1)+IF(F71=0,0,1)+IF(F80=0,0,1)+IF(F89=0,0,1)+IF(F98=0,0,1))</f>
        <v>#REF!</v>
      </c>
      <c r="G99" s="46" t="e">
        <f>(G15+G25+G35+G43+G53+G63+G71+G80+G89+G98)/(IF(G15=0,0,1)+IF(G25=0,0,1)+IF(G35=0,0,1)+IF(G43=0,0,1)+IF(G53=0,0,1)+IF(G63=0,0,1)+IF(G71=0,0,1)+IF(G80=0,0,1)+IF(G89=0,0,1)+IF(G98=0,0,1))</f>
        <v>#REF!</v>
      </c>
      <c r="H99" s="46" t="e">
        <f>(H15+H25+H35+H43+H53+H63+H71+H80+H89+H98)/(IF(H15=0,0,1)+IF(H25=0,0,1)+IF(H35=0,0,1)+IF(H43=0,0,1)+IF(H53=0,0,1)+IF(H63=0,0,1)+IF(H71=0,0,1)+IF(H80=0,0,1)+IF(H89=0,0,1)+IF(H98=0,0,1))</f>
        <v>#REF!</v>
      </c>
      <c r="I99" s="46" t="e">
        <f>(I15+I25+I35+I43+I53+I63+I71+I80+I89+I98)/(IF(I15=0,0,1)+IF(I25=0,0,1)+IF(I35=0,0,1)+IF(I43=0,0,1)+IF(I53=0,0,1)+IF(I63=0,0,1)+IF(I71=0,0,1)+IF(I80=0,0,1)+IF(I89=0,0,1)+IF(I98=0,0,1))</f>
        <v>#REF!</v>
      </c>
      <c r="J99" s="46" t="e">
        <f>(J15+J25+J35+J43+J53+J63+J71+J80+J89+J98)/(IF(J15=0,0,1)+IF(J25=0,0,1)+IF(J35=0,0,1)+IF(J43=0,0,1)+IF(J53=0,0,1)+IF(J63=0,0,1)+IF(J71=0,0,1)+IF(J80=0,0,1)+IF(J89=0,0,1)+IF(J98=0,0,1))</f>
        <v>#REF!</v>
      </c>
      <c r="K99" s="46"/>
      <c r="L99" s="46" t="e">
        <f>(L15+L25+L35+L43+L53+L63+L71+L80+L89+L98)/(IF(L15=0,0,1)+IF(L25=0,0,1)+IF(L35=0,0,1)+IF(L43=0,0,1)+IF(L53=0,0,1)+IF(L63=0,0,1)+IF(L71=0,0,1)+IF(L80=0,0,1)+IF(L89=0,0,1)+IF(L98=0,0,1))</f>
        <v>#REF!</v>
      </c>
    </row>
  </sheetData>
  <mergeCells count="14">
    <mergeCell ref="C99:E99"/>
    <mergeCell ref="C98:D98"/>
    <mergeCell ref="C63:D63"/>
    <mergeCell ref="C71:D71"/>
    <mergeCell ref="C80:D80"/>
    <mergeCell ref="C89:D89"/>
    <mergeCell ref="C43:D43"/>
    <mergeCell ref="C53:D53"/>
    <mergeCell ref="C15:D15"/>
    <mergeCell ref="C1:E1"/>
    <mergeCell ref="H1:K1"/>
    <mergeCell ref="H2:K2"/>
    <mergeCell ref="C25:D25"/>
    <mergeCell ref="C35:D3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Поздеев</cp:lastModifiedBy>
  <dcterms:created xsi:type="dcterms:W3CDTF">2022-05-16T14:23:56Z</dcterms:created>
  <dcterms:modified xsi:type="dcterms:W3CDTF">2023-10-15T21:12:29Z</dcterms:modified>
</cp:coreProperties>
</file>